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65" windowWidth="19425" windowHeight="9315"/>
  </bookViews>
  <sheets>
    <sheet name="001-035094" sheetId="3" r:id="rId1"/>
  </sheets>
  <calcPr calcId="145621"/>
</workbook>
</file>

<file path=xl/calcChain.xml><?xml version="1.0" encoding="utf-8"?>
<calcChain xmlns="http://schemas.openxmlformats.org/spreadsheetml/2006/main">
  <c r="B35" i="3" l="1"/>
  <c r="G35" i="3"/>
  <c r="H35" i="3"/>
  <c r="I35" i="3"/>
  <c r="J35" i="3"/>
  <c r="K35" i="3"/>
  <c r="G13" i="3" l="1"/>
  <c r="I19" i="3"/>
  <c r="J19" i="3"/>
  <c r="B21" i="3"/>
</calcChain>
</file>

<file path=xl/comments1.xml><?xml version="1.0" encoding="utf-8"?>
<comments xmlns="http://schemas.openxmlformats.org/spreadsheetml/2006/main">
  <authors>
    <author>Pellitero Rodriguez, Jose Luis</author>
  </authors>
  <commentList>
    <comment ref="D9" authorId="0">
      <text>
        <r>
          <rPr>
            <sz val="9"/>
            <color indexed="81"/>
            <rFont val="Tahoma"/>
            <family val="2"/>
          </rPr>
          <t>Consevados de año anterior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2: internos</t>
        </r>
        <r>
          <rPr>
            <sz val="9"/>
            <color indexed="81"/>
            <rFont val="Tahoma"/>
            <family val="2"/>
          </rPr>
          <t xml:space="preserve"> (los que están haciendo el Curso)
</t>
        </r>
        <r>
          <rPr>
            <b/>
            <sz val="9"/>
            <color indexed="81"/>
            <rFont val="Tahoma"/>
            <family val="2"/>
          </rPr>
          <t>1: empresa contratada</t>
        </r>
        <r>
          <rPr>
            <sz val="9"/>
            <color indexed="81"/>
            <rFont val="Tahoma"/>
            <family val="2"/>
          </rPr>
          <t xml:space="preserve">  para prestar el servicio en la piscina de la guardería infantil.</t>
        </r>
      </text>
    </comment>
    <comment ref="F9" authorId="0">
      <text>
        <r>
          <rPr>
            <sz val="9"/>
            <color indexed="81"/>
            <rFont val="Tahoma"/>
            <family val="2"/>
          </rPr>
          <t>El de la piscina infantil por su empresa;
Los dos internos por TPFE.</t>
        </r>
      </text>
    </comment>
  </commentList>
</comments>
</file>

<file path=xl/sharedStrings.xml><?xml version="1.0" encoding="utf-8"?>
<sst xmlns="http://schemas.openxmlformats.org/spreadsheetml/2006/main" count="109" uniqueCount="104">
  <si>
    <t>Centro Penitenciario</t>
  </si>
  <si>
    <t>Agua</t>
  </si>
  <si>
    <t>Luz</t>
  </si>
  <si>
    <t>Cloro</t>
  </si>
  <si>
    <t>Socorrista</t>
  </si>
  <si>
    <t>1. Gastos para apertura piscinas 2019</t>
  </si>
  <si>
    <t>2. Fecha apertura y cierre</t>
  </si>
  <si>
    <t>3. Metros cúbicos /piscina</t>
  </si>
  <si>
    <t>4. Nº socorristas</t>
  </si>
  <si>
    <t>5. Socorristas dados de alta en Seguridad Social</t>
  </si>
  <si>
    <t>CÓRDOBA</t>
  </si>
  <si>
    <t>01-07-2019/15-09-2019</t>
  </si>
  <si>
    <t>No se puede determinar</t>
  </si>
  <si>
    <t>SEVILLA II</t>
  </si>
  <si>
    <t>600 €+IVA</t>
  </si>
  <si>
    <t>01/07/2019- 15/09/2019</t>
  </si>
  <si>
    <t>4 titulados</t>
  </si>
  <si>
    <t>No dispone de contador individual</t>
  </si>
  <si>
    <t>1000 €+IVA</t>
  </si>
  <si>
    <t>1447'50 €</t>
  </si>
  <si>
    <t>HUELVA</t>
  </si>
  <si>
    <t>15/07/2019 A 15/09/2019</t>
  </si>
  <si>
    <t>PUERTO III</t>
  </si>
  <si>
    <t>24.361,74 más IVA</t>
  </si>
  <si>
    <t>10/06/2019; 10/09/2019</t>
  </si>
  <si>
    <t>643 m. cúbicos</t>
  </si>
  <si>
    <t>LA MORALEJA-DUEÑAS</t>
  </si>
  <si>
    <t>581,50 euros</t>
  </si>
  <si>
    <t>15/06/2019 al 15/09/2019</t>
  </si>
  <si>
    <t>ALGECIRAS</t>
  </si>
  <si>
    <t>1/07/19 al 1/09/19</t>
  </si>
  <si>
    <t>Madrid VI</t>
  </si>
  <si>
    <t>01/07/2019 - 31/08/2019</t>
  </si>
  <si>
    <t>SEVILLA I</t>
  </si>
  <si>
    <t xml:space="preserve">sinn gastos de apertura </t>
  </si>
  <si>
    <t>22/06/2019 al 15/09/2019</t>
  </si>
  <si>
    <t>1/7/2019 -15/9/2019(*)</t>
  </si>
  <si>
    <t>25 M3 (Mujeres)-40m3 (CTI)</t>
  </si>
  <si>
    <t>No precisa</t>
  </si>
  <si>
    <t>Sin determinar</t>
  </si>
  <si>
    <t>150 (**)</t>
  </si>
  <si>
    <t>ALICANTE II</t>
  </si>
  <si>
    <t>PEREIRO DE AGUIAR (OURENSE)</t>
  </si>
  <si>
    <t>N/C</t>
  </si>
  <si>
    <t xml:space="preserve"> *3 meses/2 socorr</t>
  </si>
  <si>
    <t>08/07/19-08/09/19</t>
  </si>
  <si>
    <t>TOPAS</t>
  </si>
  <si>
    <t>2.014,05 *</t>
  </si>
  <si>
    <t>17/06/2019 al 13/09/2019</t>
  </si>
  <si>
    <t>335m3</t>
  </si>
  <si>
    <t>PAMPLONA I</t>
  </si>
  <si>
    <t>Se desconoce. 1º año de apertura</t>
  </si>
  <si>
    <t>aprox 1000€</t>
  </si>
  <si>
    <t xml:space="preserve">(*) Pendienta autorizacion SGIIPP-UNIDAD TECNICA (**) Cloro, antialga, floculante </t>
  </si>
  <si>
    <t>ARABA/ÁLAVA</t>
  </si>
  <si>
    <t>No prevista</t>
  </si>
  <si>
    <t>--</t>
  </si>
  <si>
    <t>C.P. ALBOLOTE</t>
  </si>
  <si>
    <t>01/07/2019
31/08/2019</t>
  </si>
  <si>
    <t>4.211`20€</t>
  </si>
  <si>
    <t>Agua de producción propia</t>
  </si>
  <si>
    <t>No hay contador indep.</t>
  </si>
  <si>
    <t>01/07/2019-15/11/2019</t>
  </si>
  <si>
    <t>LAS PALMAS II</t>
  </si>
  <si>
    <t>MADRID IV NAVALCARNERO</t>
  </si>
  <si>
    <t>01 de julio  a 31 de agosto</t>
  </si>
  <si>
    <t>0*</t>
  </si>
  <si>
    <t>* Disponen de pozo propio</t>
  </si>
  <si>
    <t xml:space="preserve"> 6. Presupuesto total de gasto desde apertura hasta cierre</t>
  </si>
  <si>
    <t>ZARAGOZA</t>
  </si>
  <si>
    <t>01/07 A 30/08/2019</t>
  </si>
  <si>
    <t>MURCIA II</t>
  </si>
  <si>
    <t xml:space="preserve">24/06/2019
15/09/2019
</t>
  </si>
  <si>
    <t>01/07/ al 15/09/2019</t>
  </si>
  <si>
    <t>*</t>
  </si>
  <si>
    <t>0**</t>
  </si>
  <si>
    <t>**No ha habido gasto de agua debido a que la piscina estaba llena, se hace mantenimento invernal. Se renueva el agua cada dos años</t>
  </si>
  <si>
    <t>MUJERES PR + NIÑOS</t>
  </si>
  <si>
    <t>SOCIOCULTURAL PENADOS</t>
  </si>
  <si>
    <t>MODULO 1</t>
  </si>
  <si>
    <t xml:space="preserve">(*) 3 piscinas </t>
  </si>
  <si>
    <t>PENDIENTE</t>
  </si>
  <si>
    <t>A LAMA*</t>
  </si>
  <si>
    <t>*a fecha 2/07/19 no se ha decidido sobre su apertura</t>
  </si>
  <si>
    <t>SEGOVIA</t>
  </si>
  <si>
    <t>01/07/2019 A 31/08/2019</t>
  </si>
  <si>
    <t>SONDEO PROPIO</t>
  </si>
  <si>
    <t>CONECTADA RED GENERAL</t>
  </si>
  <si>
    <t xml:space="preserve">2457,00€. </t>
  </si>
  <si>
    <t>LEON</t>
  </si>
  <si>
    <t>0  (PROVIENE DE POZO)</t>
  </si>
  <si>
    <t xml:space="preserve">INDIVISIBLE </t>
  </si>
  <si>
    <t>1500 EUROS</t>
  </si>
  <si>
    <t>960 EUROS</t>
  </si>
  <si>
    <t>8 julio a 1 septiembre</t>
  </si>
  <si>
    <t>717.78 m3</t>
  </si>
  <si>
    <t>MALLORCA</t>
  </si>
  <si>
    <t>sin concretar. Se preve abierta durante dos meses</t>
  </si>
  <si>
    <t xml:space="preserve"> MADRID V</t>
  </si>
  <si>
    <t>VALENCIA</t>
  </si>
  <si>
    <t>MÁLAGA I</t>
  </si>
  <si>
    <r>
      <t>153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+ 11.3 m</t>
    </r>
    <r>
      <rPr>
        <vertAlign val="superscript"/>
        <sz val="11"/>
        <rFont val="Calibri"/>
        <family val="2"/>
        <scheme val="minor"/>
      </rPr>
      <t>3</t>
    </r>
  </si>
  <si>
    <r>
      <t>625 m</t>
    </r>
    <r>
      <rPr>
        <vertAlign val="superscript"/>
        <sz val="11"/>
        <rFont val="Calibri"/>
        <family val="2"/>
        <scheme val="minor"/>
      </rPr>
      <t>3</t>
    </r>
  </si>
  <si>
    <r>
      <t>90 m</t>
    </r>
    <r>
      <rPr>
        <vertAlign val="superscript"/>
        <sz val="1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</si>
</sst>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_ ;[Red]\-#,##0.00\ "/>
    <numFmt numFmtId="166" formatCode="#,##0.0000\ &quot;€&quot;;[Red]\-#,##0.0000\ &quot;€&quot;"/>
    <numFmt numFmtId="167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0"/>
      <color rgb="FF003366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33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6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6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43" fontId="10" fillId="0" borderId="1" xfId="2" applyFont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6" fontId="10" fillId="0" borderId="1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206"/>
  <sheetViews>
    <sheetView tabSelected="1" topLeftCell="E11" workbookViewId="0">
      <selection activeCell="L35" sqref="L35"/>
    </sheetView>
  </sheetViews>
  <sheetFormatPr baseColWidth="10" defaultColWidth="10.85546875" defaultRowHeight="15" x14ac:dyDescent="0.25"/>
  <cols>
    <col min="1" max="1" width="33.140625" style="5" customWidth="1"/>
    <col min="2" max="2" width="27.5703125" style="3" bestFit="1" customWidth="1"/>
    <col min="3" max="3" width="22.7109375" style="3" bestFit="1" customWidth="1"/>
    <col min="4" max="4" width="24.85546875" style="3" bestFit="1" customWidth="1"/>
    <col min="5" max="5" width="11.28515625" style="3" bestFit="1" customWidth="1"/>
    <col min="6" max="6" width="16.140625" style="3" bestFit="1" customWidth="1"/>
    <col min="7" max="7" width="20.5703125" style="3" bestFit="1" customWidth="1"/>
    <col min="8" max="8" width="19.5703125" style="3" customWidth="1"/>
    <col min="9" max="9" width="20.42578125" style="3" customWidth="1"/>
    <col min="10" max="10" width="16.140625" style="3" bestFit="1" customWidth="1"/>
    <col min="11" max="11" width="17.28515625" style="3" customWidth="1"/>
    <col min="12" max="12" width="43.42578125" style="3" customWidth="1"/>
    <col min="13" max="16384" width="10.85546875" style="3"/>
  </cols>
  <sheetData>
    <row r="2" spans="1:12" ht="85.5" customHeight="1" x14ac:dyDescent="0.25">
      <c r="A2" s="6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68</v>
      </c>
      <c r="H2" s="2" t="s">
        <v>1</v>
      </c>
      <c r="I2" s="2" t="s">
        <v>2</v>
      </c>
      <c r="J2" s="2" t="s">
        <v>3</v>
      </c>
      <c r="K2" s="2" t="s">
        <v>4</v>
      </c>
      <c r="L2" s="9"/>
    </row>
    <row r="3" spans="1:12" ht="25.5" customHeight="1" x14ac:dyDescent="0.25">
      <c r="A3" s="8" t="s">
        <v>10</v>
      </c>
      <c r="B3" s="10">
        <v>45431.87</v>
      </c>
      <c r="C3" s="11" t="s">
        <v>11</v>
      </c>
      <c r="D3" s="29">
        <v>600</v>
      </c>
      <c r="E3" s="29">
        <v>3</v>
      </c>
      <c r="F3" s="29">
        <v>3</v>
      </c>
      <c r="G3" s="29"/>
      <c r="H3" s="30">
        <v>1951.16</v>
      </c>
      <c r="I3" s="30">
        <v>7603.45</v>
      </c>
      <c r="J3" s="30">
        <v>9390</v>
      </c>
      <c r="K3" s="30">
        <v>1345</v>
      </c>
      <c r="L3" s="12"/>
    </row>
    <row r="4" spans="1:12" ht="31.5" x14ac:dyDescent="0.25">
      <c r="A4" s="13" t="s">
        <v>13</v>
      </c>
      <c r="B4" s="11" t="s">
        <v>14</v>
      </c>
      <c r="C4" s="11" t="s">
        <v>15</v>
      </c>
      <c r="D4" s="29">
        <v>640</v>
      </c>
      <c r="E4" s="29" t="s">
        <v>16</v>
      </c>
      <c r="F4" s="29">
        <v>2</v>
      </c>
      <c r="G4" s="29" t="s">
        <v>12</v>
      </c>
      <c r="H4" s="30" t="s">
        <v>17</v>
      </c>
      <c r="I4" s="30" t="s">
        <v>17</v>
      </c>
      <c r="J4" s="30" t="s">
        <v>18</v>
      </c>
      <c r="K4" s="30" t="s">
        <v>19</v>
      </c>
      <c r="L4" s="12"/>
    </row>
    <row r="5" spans="1:12" ht="31.5" x14ac:dyDescent="0.25">
      <c r="A5" s="13" t="s">
        <v>20</v>
      </c>
      <c r="B5" s="14">
        <v>30000</v>
      </c>
      <c r="C5" s="11" t="s">
        <v>21</v>
      </c>
      <c r="D5" s="29">
        <v>500</v>
      </c>
      <c r="E5" s="29">
        <v>4</v>
      </c>
      <c r="F5" s="29">
        <v>2</v>
      </c>
      <c r="G5" s="31">
        <v>33680</v>
      </c>
      <c r="H5" s="30">
        <v>1400</v>
      </c>
      <c r="I5" s="30">
        <v>80</v>
      </c>
      <c r="J5" s="30">
        <v>2200</v>
      </c>
      <c r="K5" s="30"/>
      <c r="L5" s="12"/>
    </row>
    <row r="6" spans="1:12" ht="31.5" x14ac:dyDescent="0.25">
      <c r="A6" s="8" t="s">
        <v>22</v>
      </c>
      <c r="B6" s="11" t="s">
        <v>23</v>
      </c>
      <c r="C6" s="11" t="s">
        <v>24</v>
      </c>
      <c r="D6" s="29" t="s">
        <v>25</v>
      </c>
      <c r="E6" s="29">
        <v>2</v>
      </c>
      <c r="F6" s="29">
        <v>2</v>
      </c>
      <c r="G6" s="30">
        <v>32211.34</v>
      </c>
      <c r="H6" s="30">
        <v>1219</v>
      </c>
      <c r="I6" s="30">
        <v>243</v>
      </c>
      <c r="J6" s="30">
        <v>4800</v>
      </c>
      <c r="K6" s="30">
        <v>1587.6</v>
      </c>
      <c r="L6" s="12"/>
    </row>
    <row r="7" spans="1:12" ht="31.5" x14ac:dyDescent="0.25">
      <c r="A7" s="8" t="s">
        <v>26</v>
      </c>
      <c r="B7" s="11" t="s">
        <v>27</v>
      </c>
      <c r="C7" s="11" t="s">
        <v>28</v>
      </c>
      <c r="D7" s="29">
        <v>625.125</v>
      </c>
      <c r="E7" s="29">
        <v>1</v>
      </c>
      <c r="F7" s="29">
        <v>1</v>
      </c>
      <c r="G7" s="29">
        <v>1</v>
      </c>
      <c r="H7" s="30">
        <v>3765.33</v>
      </c>
      <c r="I7" s="30">
        <v>1430.65</v>
      </c>
      <c r="J7" s="30">
        <v>920.34</v>
      </c>
      <c r="K7" s="30">
        <v>1000</v>
      </c>
      <c r="L7" s="12"/>
    </row>
    <row r="8" spans="1:12" ht="15.75" x14ac:dyDescent="0.25">
      <c r="A8" s="8" t="s">
        <v>29</v>
      </c>
      <c r="B8" s="15">
        <v>5700</v>
      </c>
      <c r="C8" s="11" t="s">
        <v>30</v>
      </c>
      <c r="D8" s="29">
        <v>550</v>
      </c>
      <c r="E8" s="29">
        <v>1</v>
      </c>
      <c r="F8" s="29">
        <v>1</v>
      </c>
      <c r="G8" s="32">
        <v>11650</v>
      </c>
      <c r="H8" s="30">
        <v>3400</v>
      </c>
      <c r="I8" s="30">
        <v>450</v>
      </c>
      <c r="J8" s="30">
        <v>1300</v>
      </c>
      <c r="K8" s="30">
        <v>800</v>
      </c>
      <c r="L8" s="12"/>
    </row>
    <row r="9" spans="1:12" ht="31.5" x14ac:dyDescent="0.25">
      <c r="A9" s="8" t="s">
        <v>31</v>
      </c>
      <c r="B9" s="15">
        <v>650</v>
      </c>
      <c r="C9" s="11" t="s">
        <v>32</v>
      </c>
      <c r="D9" s="33">
        <v>510</v>
      </c>
      <c r="E9" s="29">
        <v>3</v>
      </c>
      <c r="F9" s="29">
        <v>3</v>
      </c>
      <c r="G9" s="32">
        <v>5393</v>
      </c>
      <c r="H9" s="34">
        <v>322.5</v>
      </c>
      <c r="I9" s="34">
        <v>350</v>
      </c>
      <c r="J9" s="34">
        <v>30</v>
      </c>
      <c r="K9" s="30">
        <v>4040</v>
      </c>
      <c r="L9" s="12"/>
    </row>
    <row r="10" spans="1:12" ht="31.5" x14ac:dyDescent="0.25">
      <c r="A10" s="8" t="s">
        <v>33</v>
      </c>
      <c r="B10" s="11" t="s">
        <v>34</v>
      </c>
      <c r="C10" s="11" t="s">
        <v>35</v>
      </c>
      <c r="D10" s="29">
        <v>600</v>
      </c>
      <c r="E10" s="29">
        <v>2</v>
      </c>
      <c r="F10" s="29">
        <v>2</v>
      </c>
      <c r="G10" s="29"/>
      <c r="H10" s="30">
        <v>1500</v>
      </c>
      <c r="I10" s="30">
        <v>300</v>
      </c>
      <c r="J10" s="30">
        <v>600</v>
      </c>
      <c r="K10" s="30">
        <v>1588</v>
      </c>
      <c r="L10" s="12"/>
    </row>
    <row r="11" spans="1:12" ht="31.5" x14ac:dyDescent="0.25">
      <c r="A11" s="8" t="s">
        <v>42</v>
      </c>
      <c r="B11" s="11">
        <v>0</v>
      </c>
      <c r="C11" s="11" t="s">
        <v>36</v>
      </c>
      <c r="D11" s="29" t="s">
        <v>37</v>
      </c>
      <c r="E11" s="29" t="s">
        <v>38</v>
      </c>
      <c r="F11" s="29">
        <v>0</v>
      </c>
      <c r="G11" s="29">
        <v>150</v>
      </c>
      <c r="H11" s="29">
        <v>0</v>
      </c>
      <c r="I11" s="29" t="s">
        <v>39</v>
      </c>
      <c r="J11" s="29" t="s">
        <v>40</v>
      </c>
      <c r="K11" s="29">
        <v>0</v>
      </c>
      <c r="L11" s="9" t="s">
        <v>53</v>
      </c>
    </row>
    <row r="12" spans="1:12" ht="15.75" x14ac:dyDescent="0.25">
      <c r="A12" s="8" t="s">
        <v>41</v>
      </c>
      <c r="B12" s="14">
        <v>4045.6</v>
      </c>
      <c r="C12" s="16">
        <v>43647</v>
      </c>
      <c r="D12" s="29">
        <v>431.25</v>
      </c>
      <c r="E12" s="29">
        <v>2</v>
      </c>
      <c r="F12" s="29">
        <v>2</v>
      </c>
      <c r="G12" s="29"/>
      <c r="H12" s="29">
        <v>0</v>
      </c>
      <c r="I12" s="29" t="s">
        <v>43</v>
      </c>
      <c r="J12" s="30">
        <v>1437.38</v>
      </c>
      <c r="K12" s="29" t="s">
        <v>47</v>
      </c>
      <c r="L12" s="9" t="s">
        <v>44</v>
      </c>
    </row>
    <row r="13" spans="1:12" ht="15.75" x14ac:dyDescent="0.25">
      <c r="A13" s="8" t="s">
        <v>46</v>
      </c>
      <c r="B13" s="10">
        <v>34433.160000000003</v>
      </c>
      <c r="C13" s="11" t="s">
        <v>45</v>
      </c>
      <c r="D13" s="29">
        <v>765</v>
      </c>
      <c r="E13" s="29">
        <v>2</v>
      </c>
      <c r="F13" s="29">
        <v>2</v>
      </c>
      <c r="G13" s="29">
        <f>325+580+1052</f>
        <v>1957</v>
      </c>
      <c r="H13" s="29">
        <v>0</v>
      </c>
      <c r="I13" s="30">
        <v>325</v>
      </c>
      <c r="J13" s="30">
        <v>580</v>
      </c>
      <c r="K13" s="30">
        <v>1052</v>
      </c>
      <c r="L13" s="12"/>
    </row>
    <row r="14" spans="1:12" ht="31.5" x14ac:dyDescent="0.25">
      <c r="A14" s="8" t="s">
        <v>50</v>
      </c>
      <c r="B14" s="15">
        <v>6100</v>
      </c>
      <c r="C14" s="11" t="s">
        <v>48</v>
      </c>
      <c r="D14" s="29" t="s">
        <v>49</v>
      </c>
      <c r="E14" s="29">
        <v>1</v>
      </c>
      <c r="F14" s="29">
        <v>1</v>
      </c>
      <c r="G14" s="29"/>
      <c r="H14" s="29" t="s">
        <v>51</v>
      </c>
      <c r="I14" s="29" t="s">
        <v>51</v>
      </c>
      <c r="J14" s="29" t="s">
        <v>52</v>
      </c>
      <c r="K14" s="31">
        <v>4537</v>
      </c>
      <c r="L14" s="12"/>
    </row>
    <row r="15" spans="1:12" ht="15.75" x14ac:dyDescent="0.25">
      <c r="A15" s="8" t="s">
        <v>54</v>
      </c>
      <c r="B15" s="18">
        <v>0</v>
      </c>
      <c r="C15" s="18" t="s">
        <v>55</v>
      </c>
      <c r="D15" s="36">
        <v>338</v>
      </c>
      <c r="E15" s="37" t="s">
        <v>56</v>
      </c>
      <c r="F15" s="37" t="s">
        <v>56</v>
      </c>
      <c r="G15" s="29"/>
      <c r="H15" s="30"/>
      <c r="I15" s="30"/>
      <c r="J15" s="30"/>
      <c r="K15" s="30"/>
      <c r="L15" s="12"/>
    </row>
    <row r="16" spans="1:12" ht="31.5" x14ac:dyDescent="0.25">
      <c r="A16" s="8" t="s">
        <v>57</v>
      </c>
      <c r="B16" s="17">
        <v>104</v>
      </c>
      <c r="C16" s="16" t="s">
        <v>58</v>
      </c>
      <c r="D16" s="38">
        <v>740</v>
      </c>
      <c r="E16" s="36">
        <v>1</v>
      </c>
      <c r="F16" s="36">
        <v>1</v>
      </c>
      <c r="G16" s="39" t="s">
        <v>59</v>
      </c>
      <c r="H16" s="40" t="s">
        <v>60</v>
      </c>
      <c r="I16" s="29" t="s">
        <v>61</v>
      </c>
      <c r="J16" s="41">
        <v>2136</v>
      </c>
      <c r="K16" s="42">
        <v>696</v>
      </c>
      <c r="L16" s="12"/>
    </row>
    <row r="17" spans="1:12" ht="15.75" x14ac:dyDescent="0.25">
      <c r="A17" s="8" t="s">
        <v>63</v>
      </c>
      <c r="B17" s="18">
        <v>400</v>
      </c>
      <c r="C17" s="18" t="s">
        <v>62</v>
      </c>
      <c r="D17" s="36">
        <v>516</v>
      </c>
      <c r="E17" s="36">
        <v>3</v>
      </c>
      <c r="F17" s="36">
        <v>3</v>
      </c>
      <c r="G17" s="36">
        <v>9882</v>
      </c>
      <c r="H17" s="36">
        <v>1909.6</v>
      </c>
      <c r="I17" s="36">
        <v>2103.56</v>
      </c>
      <c r="J17" s="36">
        <v>2075.54</v>
      </c>
      <c r="K17" s="36">
        <v>3793.3</v>
      </c>
      <c r="L17" s="12"/>
    </row>
    <row r="18" spans="1:12" ht="15.75" x14ac:dyDescent="0.25">
      <c r="A18" s="8" t="s">
        <v>64</v>
      </c>
      <c r="B18" s="19">
        <v>1140</v>
      </c>
      <c r="C18" s="20" t="s">
        <v>32</v>
      </c>
      <c r="D18" s="36">
        <v>500</v>
      </c>
      <c r="E18" s="36">
        <v>2</v>
      </c>
      <c r="F18" s="36">
        <v>2</v>
      </c>
      <c r="G18" s="29">
        <v>3883</v>
      </c>
      <c r="H18" s="36">
        <v>173</v>
      </c>
      <c r="I18" s="43">
        <v>300</v>
      </c>
      <c r="J18" s="43">
        <v>1410</v>
      </c>
      <c r="K18" s="43">
        <v>2000</v>
      </c>
      <c r="L18" s="12"/>
    </row>
    <row r="19" spans="1:12" ht="15.75" x14ac:dyDescent="0.25">
      <c r="A19" s="8" t="s">
        <v>100</v>
      </c>
      <c r="B19" s="18">
        <v>4984.9399999999996</v>
      </c>
      <c r="C19" s="18" t="s">
        <v>65</v>
      </c>
      <c r="D19" s="36">
        <v>280</v>
      </c>
      <c r="E19" s="36">
        <v>1</v>
      </c>
      <c r="F19" s="36">
        <v>1</v>
      </c>
      <c r="G19" s="29">
        <v>6255.64</v>
      </c>
      <c r="H19" s="36" t="s">
        <v>66</v>
      </c>
      <c r="I19" s="36">
        <f>112*2</f>
        <v>224</v>
      </c>
      <c r="J19" s="36">
        <f>63.55*2</f>
        <v>127.1</v>
      </c>
      <c r="K19" s="36">
        <v>919.6</v>
      </c>
      <c r="L19" s="12" t="s">
        <v>67</v>
      </c>
    </row>
    <row r="20" spans="1:12" ht="15.75" x14ac:dyDescent="0.25">
      <c r="A20" s="8" t="s">
        <v>69</v>
      </c>
      <c r="B20" s="21">
        <v>1877.55</v>
      </c>
      <c r="C20" s="18" t="s">
        <v>70</v>
      </c>
      <c r="D20" s="36">
        <v>598</v>
      </c>
      <c r="E20" s="36">
        <v>2</v>
      </c>
      <c r="F20" s="36">
        <v>2</v>
      </c>
      <c r="G20" s="29">
        <v>18657.349999999999</v>
      </c>
      <c r="H20" s="43">
        <v>451.8</v>
      </c>
      <c r="I20" s="54">
        <v>14040</v>
      </c>
      <c r="J20" s="44">
        <v>750</v>
      </c>
      <c r="K20" s="44">
        <v>1538</v>
      </c>
      <c r="L20" s="12"/>
    </row>
    <row r="21" spans="1:12" ht="47.25" x14ac:dyDescent="0.25">
      <c r="A21" s="8" t="s">
        <v>71</v>
      </c>
      <c r="B21" s="18">
        <f>939.725</f>
        <v>939.72500000000002</v>
      </c>
      <c r="C21" s="11" t="s">
        <v>72</v>
      </c>
      <c r="D21" s="36">
        <v>615</v>
      </c>
      <c r="E21" s="36">
        <v>2</v>
      </c>
      <c r="F21" s="36">
        <v>2</v>
      </c>
      <c r="G21" s="29"/>
      <c r="H21" s="36">
        <v>3088.8</v>
      </c>
      <c r="I21" s="36">
        <v>1412.07</v>
      </c>
      <c r="J21" s="36">
        <v>2722.5</v>
      </c>
      <c r="K21" s="36">
        <v>2664.4</v>
      </c>
      <c r="L21" s="12"/>
    </row>
    <row r="22" spans="1:12" ht="63" x14ac:dyDescent="0.25">
      <c r="A22" s="8" t="s">
        <v>99</v>
      </c>
      <c r="B22" s="22">
        <v>1781.3</v>
      </c>
      <c r="C22" s="23" t="s">
        <v>73</v>
      </c>
      <c r="D22" s="36" t="s">
        <v>74</v>
      </c>
      <c r="E22" s="36">
        <v>6</v>
      </c>
      <c r="F22" s="36">
        <v>6</v>
      </c>
      <c r="G22" s="29">
        <v>10309.299999999999</v>
      </c>
      <c r="H22" s="45" t="s">
        <v>75</v>
      </c>
      <c r="I22" s="45">
        <v>868.3</v>
      </c>
      <c r="J22" s="45">
        <v>2500</v>
      </c>
      <c r="K22" s="45">
        <v>5159.7</v>
      </c>
      <c r="L22" s="12" t="s">
        <v>76</v>
      </c>
    </row>
    <row r="23" spans="1:12" ht="15" customHeight="1" x14ac:dyDescent="0.25">
      <c r="A23" s="7"/>
      <c r="D23" s="46"/>
      <c r="E23" s="35"/>
      <c r="F23" s="35"/>
      <c r="G23" s="35"/>
      <c r="H23" s="47"/>
      <c r="I23" s="47"/>
      <c r="J23" s="47"/>
      <c r="K23" s="47"/>
      <c r="L23" s="4"/>
    </row>
    <row r="24" spans="1:12" ht="15" customHeight="1" thickBot="1" x14ac:dyDescent="0.3">
      <c r="A24" s="7"/>
      <c r="D24" s="46" t="s">
        <v>80</v>
      </c>
      <c r="E24" s="35"/>
      <c r="F24" s="35"/>
      <c r="G24" s="35"/>
      <c r="H24" s="47"/>
      <c r="I24" s="47"/>
      <c r="J24" s="47"/>
      <c r="K24" s="47"/>
      <c r="L24" s="4"/>
    </row>
    <row r="25" spans="1:12" ht="15" customHeight="1" x14ac:dyDescent="0.25">
      <c r="A25" s="7"/>
      <c r="D25" s="50" t="s">
        <v>77</v>
      </c>
      <c r="E25" s="50" t="s">
        <v>78</v>
      </c>
      <c r="F25" s="50" t="s">
        <v>79</v>
      </c>
      <c r="G25" s="35"/>
      <c r="H25" s="47"/>
      <c r="I25" s="47"/>
      <c r="J25" s="47"/>
      <c r="K25" s="47"/>
      <c r="L25" s="4"/>
    </row>
    <row r="26" spans="1:12" ht="15" customHeight="1" thickBot="1" x14ac:dyDescent="0.3">
      <c r="A26" s="7"/>
      <c r="D26" s="51"/>
      <c r="E26" s="51"/>
      <c r="F26" s="51"/>
      <c r="G26" s="35"/>
      <c r="H26" s="47"/>
      <c r="I26" s="47"/>
      <c r="J26" s="47"/>
      <c r="K26" s="47"/>
      <c r="L26" s="4"/>
    </row>
    <row r="27" spans="1:12" ht="15" customHeight="1" thickBot="1" x14ac:dyDescent="0.3">
      <c r="A27" s="7"/>
      <c r="D27" s="52" t="s">
        <v>101</v>
      </c>
      <c r="E27" s="53" t="s">
        <v>102</v>
      </c>
      <c r="F27" s="53" t="s">
        <v>103</v>
      </c>
      <c r="G27" s="35"/>
      <c r="H27" s="47"/>
      <c r="I27" s="47"/>
      <c r="J27" s="47"/>
      <c r="K27" s="47"/>
      <c r="L27" s="4"/>
    </row>
    <row r="28" spans="1:12" ht="15" customHeight="1" x14ac:dyDescent="0.25">
      <c r="A28" s="7"/>
      <c r="D28" s="35"/>
      <c r="E28" s="35"/>
      <c r="F28" s="35"/>
      <c r="G28" s="35"/>
      <c r="H28" s="47"/>
      <c r="I28" s="47"/>
      <c r="J28" s="47"/>
      <c r="K28" s="47"/>
      <c r="L28" s="4"/>
    </row>
    <row r="29" spans="1:12" ht="30" x14ac:dyDescent="0.25">
      <c r="A29" s="1" t="s">
        <v>82</v>
      </c>
      <c r="B29" s="24">
        <v>15892.17</v>
      </c>
      <c r="C29" s="25" t="s">
        <v>81</v>
      </c>
      <c r="D29" s="36">
        <v>600</v>
      </c>
      <c r="E29" s="36">
        <v>2</v>
      </c>
      <c r="F29" s="36"/>
      <c r="G29" s="29">
        <v>4200.08</v>
      </c>
      <c r="H29" s="48">
        <v>1411.58</v>
      </c>
      <c r="I29" s="36" t="s">
        <v>88</v>
      </c>
      <c r="J29" s="48">
        <v>1507.5</v>
      </c>
      <c r="K29" s="36"/>
      <c r="L29" s="4" t="s">
        <v>83</v>
      </c>
    </row>
    <row r="30" spans="1:12" ht="15" customHeight="1" x14ac:dyDescent="0.25">
      <c r="A30" s="1" t="s">
        <v>84</v>
      </c>
      <c r="B30" s="26">
        <v>1300</v>
      </c>
      <c r="C30" s="25" t="s">
        <v>85</v>
      </c>
      <c r="D30" s="36">
        <v>450</v>
      </c>
      <c r="E30" s="36">
        <v>2</v>
      </c>
      <c r="F30" s="36">
        <v>2</v>
      </c>
      <c r="G30" s="29">
        <v>4561.49</v>
      </c>
      <c r="H30" s="36" t="s">
        <v>86</v>
      </c>
      <c r="I30" s="36" t="s">
        <v>87</v>
      </c>
      <c r="J30" s="44">
        <v>1501.49</v>
      </c>
      <c r="K30" s="44">
        <v>1760</v>
      </c>
      <c r="L30" s="4"/>
    </row>
    <row r="31" spans="1:12" ht="15" customHeight="1" x14ac:dyDescent="0.25">
      <c r="A31" s="1" t="s">
        <v>89</v>
      </c>
      <c r="B31" s="25">
        <v>0</v>
      </c>
      <c r="C31" s="25" t="s">
        <v>21</v>
      </c>
      <c r="D31" s="36">
        <v>525</v>
      </c>
      <c r="E31" s="36">
        <v>1</v>
      </c>
      <c r="F31" s="36">
        <v>1</v>
      </c>
      <c r="G31" s="29">
        <v>2460</v>
      </c>
      <c r="H31" s="36" t="s">
        <v>90</v>
      </c>
      <c r="I31" s="36" t="s">
        <v>91</v>
      </c>
      <c r="J31" s="36" t="s">
        <v>92</v>
      </c>
      <c r="K31" s="36" t="s">
        <v>93</v>
      </c>
      <c r="L31" s="4"/>
    </row>
    <row r="32" spans="1:12" ht="15" customHeight="1" x14ac:dyDescent="0.25">
      <c r="A32" s="1" t="s">
        <v>98</v>
      </c>
      <c r="B32" s="27">
        <v>16825.05</v>
      </c>
      <c r="C32" s="25" t="s">
        <v>94</v>
      </c>
      <c r="D32" s="36" t="s">
        <v>95</v>
      </c>
      <c r="E32" s="36">
        <v>2</v>
      </c>
      <c r="F32" s="36">
        <v>2</v>
      </c>
      <c r="G32" s="29">
        <v>2900</v>
      </c>
      <c r="H32" s="36">
        <v>200</v>
      </c>
      <c r="I32" s="36">
        <v>400</v>
      </c>
      <c r="J32" s="36">
        <v>600</v>
      </c>
      <c r="K32" s="36">
        <v>1400</v>
      </c>
    </row>
    <row r="33" spans="1:12" ht="15" customHeight="1" x14ac:dyDescent="0.25">
      <c r="A33" s="1" t="s">
        <v>96</v>
      </c>
      <c r="B33" s="28">
        <v>5000</v>
      </c>
      <c r="C33" s="25" t="s">
        <v>97</v>
      </c>
      <c r="D33" s="36">
        <v>600</v>
      </c>
      <c r="E33" s="36">
        <v>2</v>
      </c>
      <c r="F33" s="36">
        <v>2</v>
      </c>
      <c r="G33" s="29"/>
      <c r="H33" s="49">
        <v>7000</v>
      </c>
      <c r="I33" s="49">
        <v>500</v>
      </c>
      <c r="J33" s="49">
        <v>1500</v>
      </c>
      <c r="K33" s="49">
        <v>1120</v>
      </c>
      <c r="L33" s="4"/>
    </row>
    <row r="34" spans="1:12" x14ac:dyDescent="0.25">
      <c r="A34" s="7"/>
      <c r="H34" s="4"/>
      <c r="I34" s="4"/>
      <c r="J34" s="4"/>
      <c r="K34" s="4"/>
      <c r="L34" s="4"/>
    </row>
    <row r="35" spans="1:12" x14ac:dyDescent="0.25">
      <c r="A35" s="7"/>
      <c r="B35" s="55">
        <f>45431.87+726+30000+29477.71+581.5+5700+650+4046+34433.16+6100+104+400+1140+4984.94+1877.55+939.725+1781.3+15892.17+1300+16825.05+5000</f>
        <v>207390.97499999998</v>
      </c>
      <c r="C35" s="55"/>
      <c r="D35" s="55"/>
      <c r="E35" s="55"/>
      <c r="F35" s="55"/>
      <c r="G35" s="55">
        <f>33680+32211.34+1+11650+5393+150+1957+4211.2+9882+3883+6255.64+18657.35+10309.3+4200.08+4561.49+2460+2900</f>
        <v>152362.39999999997</v>
      </c>
      <c r="H35" s="55">
        <f>1951.16+1400+1219+3765.33+3400+322.5+1500+1909.6+173+451.8+3088.8+1411.58+200+7000</f>
        <v>27792.769999999997</v>
      </c>
      <c r="I35" s="55">
        <f>7603.45+80+243+1430.65+450+350+300+325+2103.56+300+224+14040+1412.07+868.3+2457+400+500</f>
        <v>33087.03</v>
      </c>
      <c r="J35" s="55">
        <f>9390+1210+2200+4800+920.34+1300+30+600+150+1437.38+580+1000+2136+2075.54+1410+127.1+750+2722.5+2500+1507.5+1501.49+1500+600+1500</f>
        <v>41947.85</v>
      </c>
      <c r="K35" s="55">
        <f>1345+1447.5+1587.6+1000+800+4040+1588+2014.05+1052+4537+696+3793.3+2000+919.6+1538+2664.4+5159.7+1760+960+1400+1120</f>
        <v>41422.15</v>
      </c>
      <c r="L35" s="4"/>
    </row>
    <row r="36" spans="1:12" x14ac:dyDescent="0.25">
      <c r="A36" s="7"/>
      <c r="H36" s="4"/>
      <c r="I36" s="4"/>
      <c r="J36" s="4"/>
      <c r="K36" s="4"/>
      <c r="L36" s="4"/>
    </row>
    <row r="37" spans="1:12" x14ac:dyDescent="0.25">
      <c r="A37" s="7"/>
      <c r="H37" s="4"/>
      <c r="I37" s="4"/>
      <c r="J37" s="4"/>
      <c r="K37" s="4"/>
      <c r="L37" s="4"/>
    </row>
    <row r="38" spans="1:12" x14ac:dyDescent="0.25">
      <c r="A38" s="7"/>
      <c r="H38" s="4"/>
      <c r="I38" s="4"/>
      <c r="J38" s="4"/>
      <c r="K38" s="4"/>
      <c r="L38" s="4"/>
    </row>
    <row r="39" spans="1:12" x14ac:dyDescent="0.25">
      <c r="A39" s="7"/>
      <c r="H39" s="4"/>
      <c r="I39" s="4"/>
      <c r="J39" s="4"/>
      <c r="K39" s="4"/>
      <c r="L39" s="4"/>
    </row>
    <row r="40" spans="1:12" x14ac:dyDescent="0.25">
      <c r="A40" s="7"/>
      <c r="H40" s="4"/>
      <c r="I40" s="4"/>
      <c r="J40" s="4"/>
      <c r="K40" s="4"/>
      <c r="L40" s="4"/>
    </row>
    <row r="41" spans="1:12" x14ac:dyDescent="0.25">
      <c r="A41" s="7"/>
      <c r="H41" s="4"/>
      <c r="I41" s="4"/>
      <c r="J41" s="4"/>
      <c r="K41" s="4"/>
      <c r="L41" s="4"/>
    </row>
    <row r="42" spans="1:12" x14ac:dyDescent="0.25">
      <c r="A42" s="7"/>
      <c r="H42" s="4"/>
      <c r="I42" s="4"/>
      <c r="J42" s="4"/>
      <c r="K42" s="4"/>
      <c r="L42" s="4"/>
    </row>
    <row r="43" spans="1:12" x14ac:dyDescent="0.25">
      <c r="A43" s="7"/>
      <c r="H43" s="4"/>
      <c r="I43" s="4"/>
      <c r="J43" s="4"/>
      <c r="K43" s="4"/>
      <c r="L43" s="4"/>
    </row>
    <row r="44" spans="1:12" x14ac:dyDescent="0.25">
      <c r="A44" s="7"/>
      <c r="H44" s="4"/>
      <c r="I44" s="4"/>
      <c r="J44" s="4"/>
      <c r="K44" s="4"/>
      <c r="L44" s="4"/>
    </row>
    <row r="45" spans="1:12" x14ac:dyDescent="0.25">
      <c r="A45" s="7"/>
      <c r="H45" s="4"/>
      <c r="I45" s="4"/>
      <c r="J45" s="4"/>
      <c r="K45" s="4"/>
      <c r="L45" s="4"/>
    </row>
    <row r="46" spans="1:12" x14ac:dyDescent="0.25">
      <c r="A46" s="7"/>
      <c r="H46" s="4"/>
      <c r="I46" s="4"/>
      <c r="J46" s="4"/>
      <c r="K46" s="4"/>
      <c r="L46" s="4"/>
    </row>
    <row r="47" spans="1:12" x14ac:dyDescent="0.25">
      <c r="A47" s="7"/>
      <c r="H47" s="4"/>
      <c r="I47" s="4"/>
      <c r="J47" s="4"/>
      <c r="K47" s="4"/>
      <c r="L47" s="4"/>
    </row>
    <row r="48" spans="1:12" x14ac:dyDescent="0.25">
      <c r="A48" s="7"/>
      <c r="H48" s="4"/>
      <c r="I48" s="4"/>
      <c r="J48" s="4"/>
      <c r="K48" s="4"/>
      <c r="L48" s="4"/>
    </row>
    <row r="49" spans="1:12" x14ac:dyDescent="0.25">
      <c r="A49" s="7"/>
      <c r="H49" s="4"/>
      <c r="I49" s="4"/>
      <c r="J49" s="4"/>
      <c r="K49" s="4"/>
      <c r="L49" s="4"/>
    </row>
    <row r="50" spans="1:12" x14ac:dyDescent="0.25">
      <c r="A50" s="7"/>
      <c r="H50" s="4"/>
      <c r="I50" s="4"/>
      <c r="J50" s="4"/>
      <c r="K50" s="4"/>
      <c r="L50" s="4"/>
    </row>
    <row r="51" spans="1:12" x14ac:dyDescent="0.25">
      <c r="A51" s="7"/>
      <c r="H51" s="4"/>
      <c r="I51" s="4"/>
      <c r="J51" s="4"/>
      <c r="K51" s="4"/>
      <c r="L51" s="4"/>
    </row>
    <row r="52" spans="1:12" x14ac:dyDescent="0.25">
      <c r="A52" s="7"/>
      <c r="H52" s="4"/>
      <c r="I52" s="4"/>
      <c r="J52" s="4"/>
      <c r="K52" s="4"/>
      <c r="L52" s="4"/>
    </row>
    <row r="53" spans="1:12" x14ac:dyDescent="0.25">
      <c r="A53" s="7"/>
      <c r="H53" s="4"/>
      <c r="I53" s="4"/>
      <c r="J53" s="4"/>
      <c r="K53" s="4"/>
      <c r="L53" s="4"/>
    </row>
    <row r="54" spans="1:12" x14ac:dyDescent="0.25">
      <c r="A54" s="7"/>
      <c r="H54" s="4"/>
      <c r="I54" s="4"/>
      <c r="J54" s="4"/>
      <c r="K54" s="4"/>
      <c r="L54" s="4"/>
    </row>
    <row r="55" spans="1:12" x14ac:dyDescent="0.25">
      <c r="A55" s="7"/>
      <c r="H55" s="4"/>
      <c r="I55" s="4"/>
      <c r="J55" s="4"/>
      <c r="K55" s="4"/>
      <c r="L55" s="4"/>
    </row>
    <row r="56" spans="1:12" x14ac:dyDescent="0.25">
      <c r="A56" s="7"/>
      <c r="H56" s="4"/>
      <c r="I56" s="4"/>
      <c r="J56" s="4"/>
      <c r="K56" s="4"/>
      <c r="L56" s="4"/>
    </row>
    <row r="57" spans="1:12" x14ac:dyDescent="0.25">
      <c r="A57" s="7"/>
      <c r="H57" s="4"/>
      <c r="I57" s="4"/>
      <c r="J57" s="4"/>
      <c r="K57" s="4"/>
      <c r="L57" s="4"/>
    </row>
    <row r="58" spans="1:12" x14ac:dyDescent="0.25">
      <c r="A58" s="7"/>
      <c r="H58" s="4"/>
      <c r="I58" s="4"/>
      <c r="J58" s="4"/>
      <c r="K58" s="4"/>
      <c r="L58" s="4"/>
    </row>
    <row r="59" spans="1:12" x14ac:dyDescent="0.25">
      <c r="A59" s="7"/>
      <c r="H59" s="4"/>
      <c r="I59" s="4"/>
      <c r="J59" s="4"/>
      <c r="K59" s="4"/>
      <c r="L59" s="4"/>
    </row>
    <row r="60" spans="1:12" x14ac:dyDescent="0.25">
      <c r="A60" s="7"/>
      <c r="H60" s="4"/>
      <c r="I60" s="4"/>
      <c r="J60" s="4"/>
      <c r="K60" s="4"/>
      <c r="L60" s="4"/>
    </row>
    <row r="61" spans="1:12" x14ac:dyDescent="0.25">
      <c r="A61" s="7"/>
      <c r="H61" s="4"/>
      <c r="I61" s="4"/>
      <c r="J61" s="4"/>
      <c r="K61" s="4"/>
      <c r="L61" s="4"/>
    </row>
    <row r="62" spans="1:12" x14ac:dyDescent="0.25">
      <c r="A62" s="7"/>
      <c r="H62" s="4"/>
      <c r="I62" s="4"/>
      <c r="J62" s="4"/>
      <c r="K62" s="4"/>
      <c r="L62" s="4"/>
    </row>
    <row r="63" spans="1:12" x14ac:dyDescent="0.25">
      <c r="A63" s="7"/>
      <c r="H63" s="4"/>
      <c r="I63" s="4"/>
      <c r="J63" s="4"/>
      <c r="K63" s="4"/>
      <c r="L63" s="4"/>
    </row>
    <row r="64" spans="1:12" x14ac:dyDescent="0.25">
      <c r="A64" s="7"/>
      <c r="H64" s="4"/>
      <c r="I64" s="4"/>
      <c r="J64" s="4"/>
      <c r="K64" s="4"/>
      <c r="L64" s="4"/>
    </row>
    <row r="65" spans="1:12" ht="15" customHeight="1" x14ac:dyDescent="0.25">
      <c r="A65" s="7"/>
      <c r="H65" s="4"/>
      <c r="I65" s="4"/>
      <c r="J65" s="4"/>
      <c r="K65" s="4"/>
      <c r="L65" s="4"/>
    </row>
    <row r="66" spans="1:12" x14ac:dyDescent="0.25">
      <c r="A66" s="7"/>
      <c r="H66" s="4"/>
      <c r="I66" s="4"/>
      <c r="J66" s="4"/>
      <c r="K66" s="4"/>
      <c r="L66" s="4"/>
    </row>
    <row r="67" spans="1:12" x14ac:dyDescent="0.25">
      <c r="A67" s="7"/>
      <c r="H67" s="4"/>
      <c r="I67" s="4"/>
      <c r="J67" s="4"/>
      <c r="K67" s="4"/>
      <c r="L67" s="4"/>
    </row>
    <row r="68" spans="1:12" x14ac:dyDescent="0.25">
      <c r="A68" s="7"/>
      <c r="H68" s="4"/>
      <c r="I68" s="4"/>
      <c r="J68" s="4"/>
      <c r="K68" s="4"/>
      <c r="L68" s="4"/>
    </row>
    <row r="69" spans="1:12" x14ac:dyDescent="0.25">
      <c r="A69" s="7"/>
      <c r="H69" s="4"/>
      <c r="I69" s="4"/>
      <c r="J69" s="4"/>
      <c r="K69" s="4"/>
      <c r="L69" s="4"/>
    </row>
    <row r="70" spans="1:12" x14ac:dyDescent="0.25">
      <c r="A70" s="7"/>
      <c r="H70" s="4"/>
      <c r="I70" s="4"/>
      <c r="J70" s="4"/>
      <c r="K70" s="4"/>
      <c r="L70" s="4"/>
    </row>
    <row r="71" spans="1:12" x14ac:dyDescent="0.25">
      <c r="A71" s="7"/>
      <c r="H71" s="4"/>
      <c r="I71" s="4"/>
      <c r="J71" s="4"/>
      <c r="K71" s="4"/>
      <c r="L71" s="4"/>
    </row>
    <row r="72" spans="1:12" x14ac:dyDescent="0.25">
      <c r="A72" s="7"/>
      <c r="H72" s="4"/>
      <c r="I72" s="4"/>
      <c r="J72" s="4"/>
      <c r="K72" s="4"/>
      <c r="L72" s="4"/>
    </row>
    <row r="73" spans="1:12" x14ac:dyDescent="0.25">
      <c r="A73" s="7"/>
      <c r="H73" s="4"/>
      <c r="I73" s="4"/>
      <c r="J73" s="4"/>
      <c r="K73" s="4"/>
      <c r="L73" s="4"/>
    </row>
    <row r="74" spans="1:12" x14ac:dyDescent="0.25">
      <c r="A74" s="7"/>
      <c r="H74" s="4"/>
      <c r="I74" s="4"/>
      <c r="J74" s="4"/>
      <c r="K74" s="4"/>
      <c r="L74" s="4"/>
    </row>
    <row r="75" spans="1:12" x14ac:dyDescent="0.25">
      <c r="A75" s="7"/>
      <c r="H75" s="4"/>
      <c r="I75" s="4"/>
      <c r="J75" s="4"/>
      <c r="K75" s="4"/>
      <c r="L75" s="4"/>
    </row>
    <row r="76" spans="1:12" x14ac:dyDescent="0.25">
      <c r="A76" s="7"/>
      <c r="H76" s="4"/>
      <c r="I76" s="4"/>
      <c r="J76" s="4"/>
      <c r="K76" s="4"/>
      <c r="L76" s="4"/>
    </row>
    <row r="77" spans="1:12" x14ac:dyDescent="0.25">
      <c r="A77" s="7"/>
      <c r="H77" s="4"/>
      <c r="I77" s="4"/>
      <c r="J77" s="4"/>
      <c r="K77" s="4"/>
      <c r="L77" s="4"/>
    </row>
    <row r="78" spans="1:12" x14ac:dyDescent="0.25">
      <c r="A78" s="7"/>
      <c r="H78" s="4"/>
      <c r="I78" s="4"/>
      <c r="J78" s="4"/>
      <c r="K78" s="4"/>
      <c r="L78" s="4"/>
    </row>
    <row r="79" spans="1:12" x14ac:dyDescent="0.25">
      <c r="H79" s="4"/>
      <c r="I79" s="4"/>
      <c r="J79" s="4"/>
      <c r="K79" s="4"/>
      <c r="L79" s="4"/>
    </row>
    <row r="80" spans="1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  <row r="84" spans="8:12" x14ac:dyDescent="0.25">
      <c r="H84" s="4"/>
      <c r="I84" s="4"/>
      <c r="J84" s="4"/>
      <c r="K84" s="4"/>
      <c r="L84" s="4"/>
    </row>
    <row r="85" spans="8:12" x14ac:dyDescent="0.25">
      <c r="H85" s="4"/>
      <c r="I85" s="4"/>
      <c r="J85" s="4"/>
      <c r="K85" s="4"/>
      <c r="L85" s="4"/>
    </row>
    <row r="86" spans="8:12" x14ac:dyDescent="0.25">
      <c r="H86" s="4"/>
      <c r="I86" s="4"/>
      <c r="J86" s="4"/>
      <c r="K86" s="4"/>
      <c r="L86" s="4"/>
    </row>
    <row r="87" spans="8:12" x14ac:dyDescent="0.25">
      <c r="H87" s="4"/>
      <c r="I87" s="4"/>
      <c r="J87" s="4"/>
      <c r="K87" s="4"/>
      <c r="L87" s="4"/>
    </row>
    <row r="88" spans="8:12" x14ac:dyDescent="0.25">
      <c r="H88" s="4"/>
      <c r="I88" s="4"/>
      <c r="J88" s="4"/>
      <c r="K88" s="4"/>
      <c r="L88" s="4"/>
    </row>
    <row r="89" spans="8:12" x14ac:dyDescent="0.25">
      <c r="H89" s="4"/>
      <c r="I89" s="4"/>
      <c r="J89" s="4"/>
      <c r="K89" s="4"/>
      <c r="L89" s="4"/>
    </row>
    <row r="90" spans="8:12" x14ac:dyDescent="0.25">
      <c r="H90" s="4"/>
      <c r="I90" s="4"/>
      <c r="J90" s="4"/>
      <c r="K90" s="4"/>
      <c r="L90" s="4"/>
    </row>
    <row r="91" spans="8:12" x14ac:dyDescent="0.25">
      <c r="H91" s="4"/>
      <c r="I91" s="4"/>
      <c r="J91" s="4"/>
      <c r="K91" s="4"/>
      <c r="L91" s="4"/>
    </row>
    <row r="92" spans="8:12" x14ac:dyDescent="0.25">
      <c r="H92" s="4"/>
      <c r="I92" s="4"/>
      <c r="J92" s="4"/>
      <c r="K92" s="4"/>
      <c r="L92" s="4"/>
    </row>
    <row r="93" spans="8:12" x14ac:dyDescent="0.25">
      <c r="H93" s="4"/>
      <c r="I93" s="4"/>
      <c r="J93" s="4"/>
      <c r="K93" s="4"/>
      <c r="L93" s="4"/>
    </row>
    <row r="94" spans="8:12" x14ac:dyDescent="0.25">
      <c r="H94" s="4"/>
      <c r="I94" s="4"/>
      <c r="J94" s="4"/>
      <c r="K94" s="4"/>
      <c r="L94" s="4"/>
    </row>
    <row r="95" spans="8:12" x14ac:dyDescent="0.25">
      <c r="H95" s="4"/>
      <c r="I95" s="4"/>
      <c r="J95" s="4"/>
      <c r="K95" s="4"/>
      <c r="L95" s="4"/>
    </row>
    <row r="96" spans="8:12" x14ac:dyDescent="0.25">
      <c r="H96" s="4"/>
      <c r="I96" s="4"/>
      <c r="J96" s="4"/>
      <c r="K96" s="4"/>
      <c r="L96" s="4"/>
    </row>
    <row r="97" spans="8:12" x14ac:dyDescent="0.25">
      <c r="H97" s="4"/>
      <c r="I97" s="4"/>
      <c r="J97" s="4"/>
      <c r="K97" s="4"/>
      <c r="L97" s="4"/>
    </row>
    <row r="98" spans="8:12" x14ac:dyDescent="0.25">
      <c r="H98" s="4"/>
      <c r="I98" s="4"/>
      <c r="J98" s="4"/>
      <c r="K98" s="4"/>
      <c r="L98" s="4"/>
    </row>
    <row r="99" spans="8:12" x14ac:dyDescent="0.25">
      <c r="H99" s="4"/>
      <c r="I99" s="4"/>
      <c r="J99" s="4"/>
      <c r="K99" s="4"/>
      <c r="L99" s="4"/>
    </row>
    <row r="100" spans="8:12" x14ac:dyDescent="0.25">
      <c r="H100" s="4"/>
      <c r="I100" s="4"/>
      <c r="J100" s="4"/>
      <c r="K100" s="4"/>
      <c r="L100" s="4"/>
    </row>
    <row r="101" spans="8:12" x14ac:dyDescent="0.25">
      <c r="H101" s="4"/>
      <c r="I101" s="4"/>
      <c r="J101" s="4"/>
      <c r="K101" s="4"/>
      <c r="L101" s="4"/>
    </row>
    <row r="102" spans="8:12" x14ac:dyDescent="0.25">
      <c r="H102" s="4"/>
      <c r="I102" s="4"/>
      <c r="J102" s="4"/>
      <c r="K102" s="4"/>
      <c r="L102" s="4"/>
    </row>
    <row r="103" spans="8:12" x14ac:dyDescent="0.25">
      <c r="H103" s="4"/>
      <c r="I103" s="4"/>
      <c r="J103" s="4"/>
      <c r="K103" s="4"/>
      <c r="L103" s="4"/>
    </row>
    <row r="104" spans="8:12" x14ac:dyDescent="0.25">
      <c r="H104" s="4"/>
      <c r="I104" s="4"/>
      <c r="J104" s="4"/>
      <c r="K104" s="4"/>
      <c r="L104" s="4"/>
    </row>
    <row r="105" spans="8:12" x14ac:dyDescent="0.25">
      <c r="H105" s="4"/>
      <c r="I105" s="4"/>
      <c r="J105" s="4"/>
      <c r="K105" s="4"/>
      <c r="L105" s="4"/>
    </row>
    <row r="106" spans="8:12" x14ac:dyDescent="0.25">
      <c r="H106" s="4"/>
      <c r="I106" s="4"/>
      <c r="J106" s="4"/>
      <c r="K106" s="4"/>
      <c r="L106" s="4"/>
    </row>
    <row r="107" spans="8:12" x14ac:dyDescent="0.25">
      <c r="H107" s="4"/>
      <c r="I107" s="4"/>
      <c r="J107" s="4"/>
      <c r="K107" s="4"/>
      <c r="L107" s="4"/>
    </row>
    <row r="108" spans="8:12" x14ac:dyDescent="0.25">
      <c r="H108" s="4"/>
      <c r="I108" s="4"/>
      <c r="J108" s="4"/>
      <c r="K108" s="4"/>
      <c r="L108" s="4"/>
    </row>
    <row r="109" spans="8:12" x14ac:dyDescent="0.25">
      <c r="H109" s="4"/>
      <c r="I109" s="4"/>
      <c r="J109" s="4"/>
      <c r="K109" s="4"/>
      <c r="L109" s="4"/>
    </row>
    <row r="110" spans="8:12" x14ac:dyDescent="0.25">
      <c r="H110" s="4"/>
      <c r="I110" s="4"/>
      <c r="J110" s="4"/>
      <c r="K110" s="4"/>
      <c r="L110" s="4"/>
    </row>
    <row r="111" spans="8:12" x14ac:dyDescent="0.25">
      <c r="H111" s="4"/>
      <c r="I111" s="4"/>
      <c r="J111" s="4"/>
      <c r="K111" s="4"/>
      <c r="L111" s="4"/>
    </row>
    <row r="112" spans="8:12" x14ac:dyDescent="0.25">
      <c r="H112" s="4"/>
      <c r="I112" s="4"/>
      <c r="J112" s="4"/>
      <c r="K112" s="4"/>
      <c r="L112" s="4"/>
    </row>
    <row r="113" spans="8:12" x14ac:dyDescent="0.25">
      <c r="H113" s="4"/>
      <c r="I113" s="4"/>
      <c r="J113" s="4"/>
      <c r="K113" s="4"/>
      <c r="L113" s="4"/>
    </row>
    <row r="114" spans="8:12" x14ac:dyDescent="0.25">
      <c r="H114" s="4"/>
      <c r="I114" s="4"/>
      <c r="J114" s="4"/>
      <c r="K114" s="4"/>
      <c r="L114" s="4"/>
    </row>
    <row r="115" spans="8:12" x14ac:dyDescent="0.25">
      <c r="H115" s="4"/>
      <c r="I115" s="4"/>
      <c r="J115" s="4"/>
      <c r="K115" s="4"/>
      <c r="L115" s="4"/>
    </row>
    <row r="116" spans="8:12" x14ac:dyDescent="0.25">
      <c r="H116" s="4"/>
      <c r="I116" s="4"/>
      <c r="J116" s="4"/>
      <c r="K116" s="4"/>
      <c r="L116" s="4"/>
    </row>
    <row r="117" spans="8:12" x14ac:dyDescent="0.25">
      <c r="H117" s="4"/>
      <c r="I117" s="4"/>
      <c r="J117" s="4"/>
      <c r="K117" s="4"/>
      <c r="L117" s="4"/>
    </row>
    <row r="118" spans="8:12" x14ac:dyDescent="0.25">
      <c r="H118" s="4"/>
      <c r="I118" s="4"/>
      <c r="J118" s="4"/>
      <c r="K118" s="4"/>
      <c r="L118" s="4"/>
    </row>
    <row r="119" spans="8:12" x14ac:dyDescent="0.25">
      <c r="H119" s="4"/>
      <c r="I119" s="4"/>
      <c r="J119" s="4"/>
      <c r="K119" s="4"/>
      <c r="L119" s="4"/>
    </row>
    <row r="120" spans="8:12" x14ac:dyDescent="0.25">
      <c r="H120" s="4"/>
      <c r="I120" s="4"/>
      <c r="J120" s="4"/>
      <c r="K120" s="4"/>
      <c r="L120" s="4"/>
    </row>
    <row r="121" spans="8:12" x14ac:dyDescent="0.25">
      <c r="H121" s="4"/>
      <c r="I121" s="4"/>
      <c r="J121" s="4"/>
      <c r="K121" s="4"/>
      <c r="L121" s="4"/>
    </row>
    <row r="122" spans="8:12" x14ac:dyDescent="0.25">
      <c r="H122" s="4"/>
      <c r="I122" s="4"/>
      <c r="J122" s="4"/>
      <c r="K122" s="4"/>
      <c r="L122" s="4"/>
    </row>
    <row r="123" spans="8:12" x14ac:dyDescent="0.25">
      <c r="H123" s="4"/>
      <c r="I123" s="4"/>
      <c r="J123" s="4"/>
      <c r="K123" s="4"/>
      <c r="L123" s="4"/>
    </row>
    <row r="124" spans="8:12" x14ac:dyDescent="0.25">
      <c r="H124" s="4"/>
      <c r="I124" s="4"/>
      <c r="J124" s="4"/>
      <c r="K124" s="4"/>
      <c r="L124" s="4"/>
    </row>
    <row r="125" spans="8:12" x14ac:dyDescent="0.25">
      <c r="H125" s="4"/>
      <c r="I125" s="4"/>
      <c r="J125" s="4"/>
      <c r="K125" s="4"/>
      <c r="L125" s="4"/>
    </row>
    <row r="126" spans="8:12" x14ac:dyDescent="0.25">
      <c r="H126" s="4"/>
      <c r="I126" s="4"/>
      <c r="J126" s="4"/>
      <c r="K126" s="4"/>
      <c r="L126" s="4"/>
    </row>
    <row r="127" spans="8:12" x14ac:dyDescent="0.25">
      <c r="H127" s="4"/>
      <c r="I127" s="4"/>
      <c r="J127" s="4"/>
      <c r="K127" s="4"/>
      <c r="L127" s="4"/>
    </row>
    <row r="128" spans="8:12" x14ac:dyDescent="0.25">
      <c r="H128" s="4"/>
      <c r="I128" s="4"/>
      <c r="J128" s="4"/>
      <c r="K128" s="4"/>
      <c r="L128" s="4"/>
    </row>
    <row r="129" spans="8:12" x14ac:dyDescent="0.25">
      <c r="H129" s="4"/>
      <c r="I129" s="4"/>
      <c r="J129" s="4"/>
      <c r="K129" s="4"/>
      <c r="L129" s="4"/>
    </row>
    <row r="130" spans="8:12" x14ac:dyDescent="0.25">
      <c r="H130" s="4"/>
      <c r="I130" s="4"/>
      <c r="J130" s="4"/>
      <c r="K130" s="4"/>
      <c r="L130" s="4"/>
    </row>
    <row r="131" spans="8:12" x14ac:dyDescent="0.25">
      <c r="H131" s="4"/>
      <c r="I131" s="4"/>
      <c r="J131" s="4"/>
      <c r="K131" s="4"/>
      <c r="L131" s="4"/>
    </row>
    <row r="132" spans="8:12" x14ac:dyDescent="0.25">
      <c r="H132" s="4"/>
      <c r="I132" s="4"/>
      <c r="J132" s="4"/>
      <c r="K132" s="4"/>
      <c r="L132" s="4"/>
    </row>
    <row r="133" spans="8:12" x14ac:dyDescent="0.25">
      <c r="H133" s="4"/>
      <c r="I133" s="4"/>
      <c r="J133" s="4"/>
      <c r="K133" s="4"/>
      <c r="L133" s="4"/>
    </row>
    <row r="134" spans="8:12" x14ac:dyDescent="0.25">
      <c r="H134" s="4"/>
      <c r="I134" s="4"/>
      <c r="J134" s="4"/>
      <c r="K134" s="4"/>
      <c r="L134" s="4"/>
    </row>
    <row r="135" spans="8:12" x14ac:dyDescent="0.25">
      <c r="H135" s="4"/>
      <c r="I135" s="4"/>
      <c r="J135" s="4"/>
      <c r="K135" s="4"/>
      <c r="L135" s="4"/>
    </row>
    <row r="136" spans="8:12" x14ac:dyDescent="0.25">
      <c r="H136" s="4"/>
      <c r="I136" s="4"/>
      <c r="J136" s="4"/>
      <c r="K136" s="4"/>
      <c r="L136" s="4"/>
    </row>
    <row r="137" spans="8:12" x14ac:dyDescent="0.25">
      <c r="H137" s="4"/>
      <c r="I137" s="4"/>
      <c r="J137" s="4"/>
      <c r="K137" s="4"/>
      <c r="L137" s="4"/>
    </row>
    <row r="138" spans="8:12" x14ac:dyDescent="0.25">
      <c r="H138" s="4"/>
      <c r="I138" s="4"/>
      <c r="J138" s="4"/>
      <c r="K138" s="4"/>
      <c r="L138" s="4"/>
    </row>
    <row r="139" spans="8:12" x14ac:dyDescent="0.25">
      <c r="H139" s="4"/>
      <c r="I139" s="4"/>
      <c r="J139" s="4"/>
      <c r="K139" s="4"/>
      <c r="L139" s="4"/>
    </row>
    <row r="140" spans="8:12" x14ac:dyDescent="0.25">
      <c r="H140" s="4"/>
      <c r="I140" s="4"/>
      <c r="J140" s="4"/>
      <c r="K140" s="4"/>
      <c r="L140" s="4"/>
    </row>
    <row r="141" spans="8:12" x14ac:dyDescent="0.25">
      <c r="H141" s="4"/>
      <c r="I141" s="4"/>
      <c r="J141" s="4"/>
      <c r="K141" s="4"/>
      <c r="L141" s="4"/>
    </row>
    <row r="142" spans="8:12" x14ac:dyDescent="0.25">
      <c r="H142" s="4"/>
      <c r="I142" s="4"/>
      <c r="J142" s="4"/>
      <c r="K142" s="4"/>
      <c r="L142" s="4"/>
    </row>
    <row r="143" spans="8:12" x14ac:dyDescent="0.25">
      <c r="H143" s="4"/>
      <c r="I143" s="4"/>
      <c r="J143" s="4"/>
      <c r="K143" s="4"/>
      <c r="L143" s="4"/>
    </row>
    <row r="144" spans="8:12" x14ac:dyDescent="0.25">
      <c r="H144" s="4"/>
      <c r="I144" s="4"/>
      <c r="J144" s="4"/>
      <c r="K144" s="4"/>
      <c r="L144" s="4"/>
    </row>
    <row r="145" spans="8:12" x14ac:dyDescent="0.25">
      <c r="H145" s="4"/>
      <c r="I145" s="4"/>
      <c r="J145" s="4"/>
      <c r="K145" s="4"/>
      <c r="L145" s="4"/>
    </row>
    <row r="146" spans="8:12" x14ac:dyDescent="0.25">
      <c r="H146" s="4"/>
      <c r="I146" s="4"/>
      <c r="J146" s="4"/>
      <c r="K146" s="4"/>
      <c r="L146" s="4"/>
    </row>
    <row r="147" spans="8:12" x14ac:dyDescent="0.25">
      <c r="H147" s="4"/>
      <c r="I147" s="4"/>
      <c r="J147" s="4"/>
      <c r="K147" s="4"/>
      <c r="L147" s="4"/>
    </row>
    <row r="148" spans="8:12" x14ac:dyDescent="0.25">
      <c r="H148" s="4"/>
      <c r="I148" s="4"/>
      <c r="J148" s="4"/>
      <c r="K148" s="4"/>
      <c r="L148" s="4"/>
    </row>
    <row r="149" spans="8:12" x14ac:dyDescent="0.25">
      <c r="H149" s="4"/>
      <c r="I149" s="4"/>
      <c r="J149" s="4"/>
      <c r="K149" s="4"/>
      <c r="L149" s="4"/>
    </row>
    <row r="150" spans="8:12" x14ac:dyDescent="0.25">
      <c r="H150" s="4"/>
      <c r="I150" s="4"/>
      <c r="J150" s="4"/>
      <c r="K150" s="4"/>
      <c r="L150" s="4"/>
    </row>
    <row r="151" spans="8:12" x14ac:dyDescent="0.25">
      <c r="H151" s="4"/>
      <c r="I151" s="4"/>
      <c r="J151" s="4"/>
      <c r="K151" s="4"/>
      <c r="L151" s="4"/>
    </row>
    <row r="152" spans="8:12" x14ac:dyDescent="0.25">
      <c r="H152" s="4"/>
      <c r="I152" s="4"/>
      <c r="J152" s="4"/>
      <c r="K152" s="4"/>
      <c r="L152" s="4"/>
    </row>
    <row r="153" spans="8:12" x14ac:dyDescent="0.25">
      <c r="H153" s="4"/>
      <c r="I153" s="4"/>
      <c r="J153" s="4"/>
      <c r="K153" s="4"/>
      <c r="L153" s="4"/>
    </row>
    <row r="154" spans="8:12" x14ac:dyDescent="0.25">
      <c r="H154" s="4"/>
      <c r="I154" s="4"/>
      <c r="J154" s="4"/>
      <c r="K154" s="4"/>
      <c r="L154" s="4"/>
    </row>
    <row r="155" spans="8:12" x14ac:dyDescent="0.25">
      <c r="H155" s="4"/>
      <c r="I155" s="4"/>
      <c r="J155" s="4"/>
      <c r="K155" s="4"/>
      <c r="L155" s="4"/>
    </row>
    <row r="156" spans="8:12" x14ac:dyDescent="0.25">
      <c r="H156" s="4"/>
      <c r="I156" s="4"/>
      <c r="J156" s="4"/>
      <c r="K156" s="4"/>
      <c r="L156" s="4"/>
    </row>
    <row r="157" spans="8:12" x14ac:dyDescent="0.25">
      <c r="H157" s="4"/>
      <c r="I157" s="4"/>
      <c r="J157" s="4"/>
      <c r="K157" s="4"/>
      <c r="L157" s="4"/>
    </row>
    <row r="158" spans="8:12" x14ac:dyDescent="0.25">
      <c r="H158" s="4"/>
      <c r="I158" s="4"/>
      <c r="J158" s="4"/>
      <c r="K158" s="4"/>
      <c r="L158" s="4"/>
    </row>
    <row r="159" spans="8:12" x14ac:dyDescent="0.25">
      <c r="H159" s="4"/>
      <c r="I159" s="4"/>
      <c r="J159" s="4"/>
      <c r="K159" s="4"/>
      <c r="L159" s="4"/>
    </row>
    <row r="160" spans="8:12" x14ac:dyDescent="0.25">
      <c r="H160" s="4"/>
      <c r="I160" s="4"/>
      <c r="J160" s="4"/>
      <c r="K160" s="4"/>
      <c r="L160" s="4"/>
    </row>
    <row r="161" spans="8:12" x14ac:dyDescent="0.25">
      <c r="H161" s="4"/>
      <c r="I161" s="4"/>
      <c r="J161" s="4"/>
      <c r="K161" s="4"/>
      <c r="L161" s="4"/>
    </row>
    <row r="162" spans="8:12" x14ac:dyDescent="0.25">
      <c r="H162" s="4"/>
      <c r="I162" s="4"/>
      <c r="J162" s="4"/>
      <c r="K162" s="4"/>
      <c r="L162" s="4"/>
    </row>
    <row r="163" spans="8:12" x14ac:dyDescent="0.25">
      <c r="H163" s="4"/>
      <c r="I163" s="4"/>
      <c r="J163" s="4"/>
      <c r="K163" s="4"/>
      <c r="L163" s="4"/>
    </row>
    <row r="164" spans="8:12" x14ac:dyDescent="0.25">
      <c r="H164" s="4"/>
      <c r="I164" s="4"/>
      <c r="J164" s="4"/>
      <c r="K164" s="4"/>
      <c r="L164" s="4"/>
    </row>
    <row r="165" spans="8:12" x14ac:dyDescent="0.25">
      <c r="H165" s="4"/>
      <c r="I165" s="4"/>
      <c r="J165" s="4"/>
      <c r="K165" s="4"/>
      <c r="L165" s="4"/>
    </row>
    <row r="166" spans="8:12" x14ac:dyDescent="0.25">
      <c r="H166" s="4"/>
      <c r="I166" s="4"/>
      <c r="J166" s="4"/>
      <c r="K166" s="4"/>
      <c r="L166" s="4"/>
    </row>
    <row r="167" spans="8:12" x14ac:dyDescent="0.25">
      <c r="H167" s="4"/>
      <c r="I167" s="4"/>
      <c r="J167" s="4"/>
      <c r="K167" s="4"/>
      <c r="L167" s="4"/>
    </row>
    <row r="168" spans="8:12" x14ac:dyDescent="0.25">
      <c r="H168" s="4"/>
      <c r="I168" s="4"/>
      <c r="J168" s="4"/>
      <c r="K168" s="4"/>
      <c r="L168" s="4"/>
    </row>
    <row r="169" spans="8:12" x14ac:dyDescent="0.25">
      <c r="H169" s="4"/>
      <c r="I169" s="4"/>
      <c r="J169" s="4"/>
      <c r="K169" s="4"/>
      <c r="L169" s="4"/>
    </row>
    <row r="170" spans="8:12" x14ac:dyDescent="0.25">
      <c r="H170" s="4"/>
      <c r="I170" s="4"/>
      <c r="J170" s="4"/>
      <c r="K170" s="4"/>
      <c r="L170" s="4"/>
    </row>
    <row r="171" spans="8:12" x14ac:dyDescent="0.25">
      <c r="H171" s="4"/>
      <c r="I171" s="4"/>
      <c r="J171" s="4"/>
      <c r="K171" s="4"/>
      <c r="L171" s="4"/>
    </row>
    <row r="172" spans="8:12" x14ac:dyDescent="0.25">
      <c r="H172" s="4"/>
      <c r="I172" s="4"/>
      <c r="J172" s="4"/>
      <c r="K172" s="4"/>
      <c r="L172" s="4"/>
    </row>
    <row r="173" spans="8:12" x14ac:dyDescent="0.25">
      <c r="H173" s="4"/>
      <c r="I173" s="4"/>
      <c r="J173" s="4"/>
      <c r="K173" s="4"/>
      <c r="L173" s="4"/>
    </row>
    <row r="174" spans="8:12" x14ac:dyDescent="0.25">
      <c r="H174" s="4"/>
      <c r="I174" s="4"/>
      <c r="J174" s="4"/>
      <c r="K174" s="4"/>
      <c r="L174" s="4"/>
    </row>
    <row r="175" spans="8:12" x14ac:dyDescent="0.25">
      <c r="H175" s="4"/>
      <c r="I175" s="4"/>
      <c r="J175" s="4"/>
      <c r="K175" s="4"/>
      <c r="L175" s="4"/>
    </row>
    <row r="176" spans="8:12" x14ac:dyDescent="0.25">
      <c r="H176" s="4"/>
      <c r="I176" s="4"/>
      <c r="J176" s="4"/>
      <c r="K176" s="4"/>
      <c r="L176" s="4"/>
    </row>
    <row r="177" spans="8:12" x14ac:dyDescent="0.25">
      <c r="H177" s="4"/>
      <c r="I177" s="4"/>
      <c r="J177" s="4"/>
      <c r="K177" s="4"/>
      <c r="L177" s="4"/>
    </row>
    <row r="178" spans="8:12" x14ac:dyDescent="0.25">
      <c r="H178" s="4"/>
      <c r="I178" s="4"/>
      <c r="J178" s="4"/>
      <c r="K178" s="4"/>
      <c r="L178" s="4"/>
    </row>
    <row r="179" spans="8:12" x14ac:dyDescent="0.25">
      <c r="H179" s="4"/>
      <c r="I179" s="4"/>
      <c r="J179" s="4"/>
      <c r="K179" s="4"/>
      <c r="L179" s="4"/>
    </row>
    <row r="180" spans="8:12" x14ac:dyDescent="0.25">
      <c r="H180" s="4"/>
      <c r="I180" s="4"/>
      <c r="J180" s="4"/>
      <c r="K180" s="4"/>
      <c r="L180" s="4"/>
    </row>
    <row r="181" spans="8:12" x14ac:dyDescent="0.25">
      <c r="H181" s="4"/>
      <c r="I181" s="4"/>
      <c r="J181" s="4"/>
      <c r="K181" s="4"/>
      <c r="L181" s="4"/>
    </row>
    <row r="182" spans="8:12" x14ac:dyDescent="0.25">
      <c r="H182" s="4"/>
      <c r="I182" s="4"/>
      <c r="J182" s="4"/>
      <c r="K182" s="4"/>
      <c r="L182" s="4"/>
    </row>
    <row r="183" spans="8:12" x14ac:dyDescent="0.25">
      <c r="H183" s="4"/>
      <c r="I183" s="4"/>
      <c r="J183" s="4"/>
      <c r="K183" s="4"/>
      <c r="L183" s="4"/>
    </row>
    <row r="184" spans="8:12" x14ac:dyDescent="0.25">
      <c r="H184" s="4"/>
      <c r="I184" s="4"/>
      <c r="J184" s="4"/>
      <c r="K184" s="4"/>
      <c r="L184" s="4"/>
    </row>
    <row r="185" spans="8:12" x14ac:dyDescent="0.25">
      <c r="H185" s="4"/>
      <c r="I185" s="4"/>
      <c r="J185" s="4"/>
      <c r="K185" s="4"/>
      <c r="L185" s="4"/>
    </row>
    <row r="186" spans="8:12" x14ac:dyDescent="0.25">
      <c r="H186" s="4"/>
      <c r="I186" s="4"/>
      <c r="J186" s="4"/>
      <c r="K186" s="4"/>
      <c r="L186" s="4"/>
    </row>
    <row r="187" spans="8:12" x14ac:dyDescent="0.25">
      <c r="H187" s="4"/>
      <c r="I187" s="4"/>
      <c r="J187" s="4"/>
      <c r="K187" s="4"/>
      <c r="L187" s="4"/>
    </row>
    <row r="188" spans="8:12" x14ac:dyDescent="0.25">
      <c r="H188" s="4"/>
      <c r="I188" s="4"/>
      <c r="J188" s="4"/>
      <c r="K188" s="4"/>
      <c r="L188" s="4"/>
    </row>
    <row r="189" spans="8:12" x14ac:dyDescent="0.25">
      <c r="H189" s="4"/>
      <c r="I189" s="4"/>
      <c r="J189" s="4"/>
      <c r="K189" s="4"/>
      <c r="L189" s="4"/>
    </row>
    <row r="190" spans="8:12" x14ac:dyDescent="0.25">
      <c r="H190" s="4"/>
      <c r="I190" s="4"/>
      <c r="J190" s="4"/>
      <c r="K190" s="4"/>
      <c r="L190" s="4"/>
    </row>
    <row r="191" spans="8:12" x14ac:dyDescent="0.25">
      <c r="H191" s="4"/>
      <c r="I191" s="4"/>
      <c r="J191" s="4"/>
      <c r="K191" s="4"/>
      <c r="L191" s="4"/>
    </row>
    <row r="192" spans="8:12" x14ac:dyDescent="0.25">
      <c r="H192" s="4"/>
      <c r="I192" s="4"/>
      <c r="J192" s="4"/>
      <c r="K192" s="4"/>
      <c r="L192" s="4"/>
    </row>
    <row r="193" spans="8:12" x14ac:dyDescent="0.25">
      <c r="H193" s="4"/>
      <c r="I193" s="4"/>
      <c r="J193" s="4"/>
      <c r="K193" s="4"/>
      <c r="L193" s="4"/>
    </row>
    <row r="194" spans="8:12" x14ac:dyDescent="0.25">
      <c r="H194" s="4"/>
      <c r="I194" s="4"/>
      <c r="J194" s="4"/>
      <c r="K194" s="4"/>
      <c r="L194" s="4"/>
    </row>
    <row r="195" spans="8:12" x14ac:dyDescent="0.25">
      <c r="H195" s="4"/>
      <c r="I195" s="4"/>
      <c r="J195" s="4"/>
      <c r="K195" s="4"/>
      <c r="L195" s="4"/>
    </row>
    <row r="196" spans="8:12" x14ac:dyDescent="0.25">
      <c r="H196" s="4"/>
      <c r="I196" s="4"/>
      <c r="J196" s="4"/>
      <c r="K196" s="4"/>
      <c r="L196" s="4"/>
    </row>
    <row r="197" spans="8:12" x14ac:dyDescent="0.25">
      <c r="H197" s="4"/>
      <c r="I197" s="4"/>
      <c r="J197" s="4"/>
      <c r="K197" s="4"/>
      <c r="L197" s="4"/>
    </row>
    <row r="198" spans="8:12" x14ac:dyDescent="0.25">
      <c r="H198" s="4"/>
      <c r="I198" s="4"/>
      <c r="J198" s="4"/>
      <c r="K198" s="4"/>
      <c r="L198" s="4"/>
    </row>
    <row r="199" spans="8:12" x14ac:dyDescent="0.25">
      <c r="H199" s="4"/>
      <c r="I199" s="4"/>
      <c r="J199" s="4"/>
      <c r="K199" s="4"/>
      <c r="L199" s="4"/>
    </row>
    <row r="200" spans="8:12" x14ac:dyDescent="0.25">
      <c r="H200" s="4"/>
      <c r="I200" s="4"/>
      <c r="J200" s="4"/>
      <c r="K200" s="4"/>
      <c r="L200" s="4"/>
    </row>
    <row r="201" spans="8:12" x14ac:dyDescent="0.25">
      <c r="H201" s="4"/>
      <c r="I201" s="4"/>
      <c r="J201" s="4"/>
      <c r="K201" s="4"/>
      <c r="L201" s="4"/>
    </row>
    <row r="202" spans="8:12" x14ac:dyDescent="0.25">
      <c r="H202" s="4"/>
      <c r="I202" s="4"/>
      <c r="J202" s="4"/>
      <c r="K202" s="4"/>
      <c r="L202" s="4"/>
    </row>
    <row r="203" spans="8:12" x14ac:dyDescent="0.25">
      <c r="H203" s="4"/>
      <c r="I203" s="4"/>
      <c r="J203" s="4"/>
      <c r="K203" s="4"/>
      <c r="L203" s="4"/>
    </row>
    <row r="204" spans="8:12" x14ac:dyDescent="0.25">
      <c r="H204" s="4"/>
      <c r="I204" s="4"/>
      <c r="J204" s="4"/>
      <c r="K204" s="4"/>
      <c r="L204" s="4"/>
    </row>
    <row r="205" spans="8:12" x14ac:dyDescent="0.25">
      <c r="H205" s="4"/>
      <c r="I205" s="4"/>
      <c r="J205" s="4"/>
      <c r="K205" s="4"/>
      <c r="L205" s="4"/>
    </row>
    <row r="206" spans="8:12" x14ac:dyDescent="0.25">
      <c r="H206" s="4"/>
      <c r="I206" s="4"/>
      <c r="J206" s="4"/>
      <c r="K206" s="4"/>
      <c r="L206" s="4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001-035094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Fernandez, Vicente</dc:creator>
  <cp:lastModifiedBy>antonio</cp:lastModifiedBy>
  <cp:lastPrinted>2019-07-18T11:25:13Z</cp:lastPrinted>
  <dcterms:created xsi:type="dcterms:W3CDTF">2015-05-26T08:46:16Z</dcterms:created>
  <dcterms:modified xsi:type="dcterms:W3CDTF">2019-07-18T11:38:54Z</dcterms:modified>
</cp:coreProperties>
</file>